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06EAF32-505D-4249-830B-4641AFD3FF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AD9" i="1"/>
  <c r="AC9" i="1"/>
  <c r="AB9" i="1"/>
  <c r="AA9" i="1"/>
  <c r="Z9" i="1"/>
  <c r="Y9" i="1"/>
  <c r="X9" i="1"/>
  <c r="W9" i="1"/>
  <c r="V9" i="1"/>
  <c r="U9" i="1"/>
  <c r="S9" i="1"/>
  <c r="R9" i="1"/>
  <c r="Q9" i="1"/>
  <c r="P9" i="1"/>
  <c r="H9" i="1"/>
  <c r="H13" i="1"/>
  <c r="G9" i="1"/>
  <c r="G13" i="1"/>
  <c r="G16" i="1" s="1"/>
  <c r="F9" i="1"/>
  <c r="F13" i="1" s="1"/>
  <c r="E9" i="1"/>
  <c r="D10" i="1" s="1"/>
  <c r="H16" i="1"/>
  <c r="E13" i="1"/>
  <c r="E16" i="1" s="1"/>
  <c r="J16" i="1" s="1"/>
  <c r="J13" i="1" l="1"/>
  <c r="F16" i="1"/>
  <c r="I16" i="1" s="1"/>
  <c r="I13" i="1"/>
</calcChain>
</file>

<file path=xl/sharedStrings.xml><?xml version="1.0" encoding="utf-8"?>
<sst xmlns="http://schemas.openxmlformats.org/spreadsheetml/2006/main" count="81" uniqueCount="45">
  <si>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</si>
  <si>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</si>
  <si>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</si>
  <si>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</si>
  <si>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</si>
  <si>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</si>
  <si>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</si>
  <si>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</si>
  <si>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</si>
  <si>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</si>
  <si>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</si>
  <si>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</si>
  <si>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</si>
  <si>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</si>
  <si>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</si>
  <si>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</si>
  <si>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</si>
  <si>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</si>
  <si>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</si>
  <si>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</si>
  <si>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</si>
  <si>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</si>
  <si>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</si>
  <si>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KaKa = Kauhajoen Karhu  (1910)</t>
  </si>
  <si>
    <t>Paula Kriikkula</t>
  </si>
  <si>
    <t>5.</t>
  </si>
  <si>
    <t>KaKa</t>
  </si>
  <si>
    <t>4.</t>
  </si>
  <si>
    <t>2.</t>
  </si>
  <si>
    <t>3.</t>
  </si>
  <si>
    <t>MESTARUUSSARJA</t>
  </si>
  <si>
    <t>URA SM-SARJASSA</t>
  </si>
  <si>
    <t>Ottelu</t>
  </si>
  <si>
    <t>03.06. 1968  KaKa - Jänne  44-13</t>
  </si>
  <si>
    <t>1.  ottelu</t>
  </si>
  <si>
    <t>Kunnari</t>
  </si>
  <si>
    <t>L+T</t>
  </si>
  <si>
    <t>21.6.1952</t>
  </si>
  <si>
    <t xml:space="preserve">  15 v 11 kk 13 pv</t>
  </si>
  <si>
    <t xml:space="preserve">            Arvo-ottelut ja mitalit</t>
  </si>
  <si>
    <t>ENSIMMÄISET RUNKOSARJASSA</t>
  </si>
  <si>
    <t xml:space="preserve">Lyöty </t>
  </si>
  <si>
    <t xml:space="preserve">Tuotu </t>
  </si>
  <si>
    <t>0-0-0</t>
  </si>
  <si>
    <t>0-1-0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</si>
</sst>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42578125" style="50" customWidth="1"/>
    <col min="12" max="14" width="5.7109375" style="57" customWidth="1"/>
    <col min="15" max="15" width="0.7109375" style="32" customWidth="1"/>
    <col min="16" max="23" width="5.7109375" style="50" customWidth="1"/>
    <col min="24" max="30" width="5.7109375" style="24" customWidth="1"/>
    <col min="31" max="31" width="6.7109375" style="24" customWidth="1"/>
    <col min="32" max="32" width="66.7109375" style="24" customWidth="1"/>
    <col min="33" max="16384" width="9.140625" style="24"/>
  </cols>
  <sheetData>
    <row r="1" spans="1:36" s="8" customFormat="1" ht="15" customHeight="1" x14ac:dyDescent="0.25">
      <c r="A1" s="1"/>
      <c r="B1" s="27" t="s">
        <v>24</v>
      </c>
      <c r="C1" s="2"/>
      <c r="D1" s="3"/>
      <c r="E1" s="4" t="s">
        <v>37</v>
      </c>
      <c r="F1" s="5"/>
      <c r="G1" s="2"/>
      <c r="H1" s="3"/>
      <c r="I1" s="5"/>
      <c r="J1" s="3"/>
      <c r="K1" s="6"/>
      <c r="L1" s="56"/>
      <c r="M1" s="56"/>
      <c r="N1" s="5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"/>
      <c r="AF1" s="7"/>
      <c r="AG1" s="7"/>
      <c r="AH1" s="7"/>
      <c r="AI1" s="7"/>
      <c r="AJ1" s="7"/>
    </row>
    <row r="2" spans="1:36" s="8" customFormat="1" ht="15" customHeight="1" x14ac:dyDescent="0.2">
      <c r="A2" s="1"/>
      <c r="B2" s="9" t="s">
        <v>30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1"/>
      <c r="M2" s="13" t="s">
        <v>10</v>
      </c>
      <c r="N2" s="14"/>
      <c r="O2" s="18"/>
      <c r="P2" s="19" t="s">
        <v>11</v>
      </c>
      <c r="Q2" s="13"/>
      <c r="R2" s="13"/>
      <c r="S2" s="13"/>
      <c r="T2" s="20"/>
      <c r="U2" s="21" t="s">
        <v>12</v>
      </c>
      <c r="V2" s="13"/>
      <c r="W2" s="13"/>
      <c r="X2" s="13"/>
      <c r="Y2" s="21" t="s">
        <v>39</v>
      </c>
      <c r="Z2" s="13"/>
      <c r="AA2" s="13"/>
      <c r="AB2" s="19"/>
      <c r="AC2" s="13"/>
      <c r="AD2" s="14"/>
      <c r="AE2" s="22"/>
      <c r="AF2" s="7"/>
      <c r="AG2" s="7"/>
      <c r="AH2" s="7"/>
      <c r="AI2" s="7"/>
      <c r="AJ2" s="7"/>
    </row>
    <row r="3" spans="1:36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3"/>
      <c r="L3" s="17" t="s">
        <v>8</v>
      </c>
      <c r="M3" s="17" t="s">
        <v>9</v>
      </c>
      <c r="N3" s="17" t="s">
        <v>36</v>
      </c>
      <c r="O3" s="23"/>
      <c r="P3" s="17" t="s">
        <v>4</v>
      </c>
      <c r="Q3" s="17" t="s">
        <v>7</v>
      </c>
      <c r="R3" s="14" t="s">
        <v>8</v>
      </c>
      <c r="S3" s="17" t="s">
        <v>9</v>
      </c>
      <c r="T3" s="17" t="s">
        <v>3</v>
      </c>
      <c r="U3" s="17" t="s">
        <v>4</v>
      </c>
      <c r="V3" s="17" t="s">
        <v>7</v>
      </c>
      <c r="W3" s="14" t="s">
        <v>8</v>
      </c>
      <c r="X3" s="17" t="s">
        <v>9</v>
      </c>
      <c r="Y3" s="17" t="s">
        <v>14</v>
      </c>
      <c r="Z3" s="17" t="s">
        <v>15</v>
      </c>
      <c r="AA3" s="14" t="s">
        <v>22</v>
      </c>
      <c r="AB3" s="14" t="s">
        <v>18</v>
      </c>
      <c r="AC3" s="16" t="s">
        <v>19</v>
      </c>
      <c r="AD3" s="17" t="s">
        <v>20</v>
      </c>
      <c r="AE3" s="22"/>
      <c r="AF3" s="7"/>
      <c r="AG3" s="7"/>
      <c r="AH3" s="7"/>
      <c r="AI3" s="7"/>
      <c r="AJ3" s="7"/>
    </row>
    <row r="4" spans="1:36" ht="15" customHeight="1" x14ac:dyDescent="0.25">
      <c r="A4" s="1"/>
      <c r="B4" s="25">
        <v>1968</v>
      </c>
      <c r="C4" s="25" t="s">
        <v>25</v>
      </c>
      <c r="D4" s="27" t="s">
        <v>26</v>
      </c>
      <c r="E4" s="52">
        <v>8</v>
      </c>
      <c r="F4" s="25">
        <v>3</v>
      </c>
      <c r="G4" s="25">
        <v>6</v>
      </c>
      <c r="H4" s="25">
        <v>28</v>
      </c>
      <c r="I4" s="53"/>
      <c r="J4" s="53"/>
      <c r="K4" s="32" t="e">
        <f>PRODUCT(#REF!/#REF!)</f>
        <v>#REF!</v>
      </c>
      <c r="L4" s="17"/>
      <c r="M4" s="25" t="s">
        <v>28</v>
      </c>
      <c r="N4" s="17" t="s">
        <v>25</v>
      </c>
      <c r="P4" s="25"/>
      <c r="Q4" s="25"/>
      <c r="R4" s="25"/>
      <c r="S4" s="25"/>
      <c r="T4" s="25"/>
      <c r="U4" s="26"/>
      <c r="V4" s="26"/>
      <c r="W4" s="26"/>
      <c r="X4" s="26"/>
      <c r="Y4" s="25"/>
      <c r="Z4" s="25"/>
      <c r="AA4" s="25"/>
      <c r="AB4" s="25"/>
      <c r="AC4" s="25"/>
      <c r="AD4" s="25"/>
      <c r="AE4" s="22"/>
      <c r="AF4" s="7"/>
      <c r="AG4" s="7"/>
      <c r="AH4" s="7"/>
      <c r="AI4" s="7"/>
      <c r="AJ4" s="7"/>
    </row>
    <row r="5" spans="1:36" ht="15" customHeight="1" x14ac:dyDescent="0.25">
      <c r="A5" s="1"/>
      <c r="B5" s="25">
        <v>1969</v>
      </c>
      <c r="C5" s="25" t="s">
        <v>27</v>
      </c>
      <c r="D5" s="27" t="s">
        <v>26</v>
      </c>
      <c r="E5" s="52">
        <v>10</v>
      </c>
      <c r="F5" s="25">
        <v>0</v>
      </c>
      <c r="G5" s="25">
        <v>3</v>
      </c>
      <c r="H5" s="25">
        <v>18</v>
      </c>
      <c r="I5" s="53"/>
      <c r="J5" s="53"/>
      <c r="K5" s="32" t="e">
        <f>PRODUCT(#REF!/#REF!)</f>
        <v>#REF!</v>
      </c>
      <c r="L5" s="17"/>
      <c r="M5" s="17"/>
      <c r="N5" s="17"/>
      <c r="O5" s="23"/>
      <c r="P5" s="25"/>
      <c r="Q5" s="25"/>
      <c r="R5" s="25"/>
      <c r="S5" s="25"/>
      <c r="T5" s="25"/>
      <c r="U5" s="26"/>
      <c r="V5" s="26"/>
      <c r="W5" s="26"/>
      <c r="X5" s="26"/>
      <c r="Y5" s="25"/>
      <c r="Z5" s="25"/>
      <c r="AA5" s="25"/>
      <c r="AB5" s="25"/>
      <c r="AC5" s="25"/>
      <c r="AD5" s="25"/>
      <c r="AE5" s="22"/>
      <c r="AF5" s="7"/>
      <c r="AG5" s="7"/>
      <c r="AH5" s="7"/>
      <c r="AI5" s="7"/>
      <c r="AJ5" s="7"/>
    </row>
    <row r="6" spans="1:36" ht="15" customHeight="1" x14ac:dyDescent="0.25">
      <c r="A6" s="1"/>
      <c r="B6" s="25">
        <v>1970</v>
      </c>
      <c r="C6" s="25" t="s">
        <v>28</v>
      </c>
      <c r="D6" s="27" t="s">
        <v>26</v>
      </c>
      <c r="E6" s="52">
        <v>10</v>
      </c>
      <c r="F6" s="25">
        <v>1</v>
      </c>
      <c r="G6" s="25">
        <v>8</v>
      </c>
      <c r="H6" s="25">
        <v>20</v>
      </c>
      <c r="I6" s="53"/>
      <c r="J6" s="53"/>
      <c r="K6" s="32" t="e">
        <f>PRODUCT(#REF!/#REF!)</f>
        <v>#REF!</v>
      </c>
      <c r="L6" s="17"/>
      <c r="M6" s="17"/>
      <c r="N6" s="17"/>
      <c r="O6" s="23"/>
      <c r="P6" s="25"/>
      <c r="Q6" s="25"/>
      <c r="R6" s="25"/>
      <c r="S6" s="25"/>
      <c r="T6" s="25"/>
      <c r="U6" s="26"/>
      <c r="V6" s="26"/>
      <c r="W6" s="26"/>
      <c r="X6" s="26"/>
      <c r="Y6" s="25"/>
      <c r="Z6" s="25"/>
      <c r="AA6" s="25"/>
      <c r="AB6" s="25"/>
      <c r="AC6" s="25">
        <v>1</v>
      </c>
      <c r="AD6" s="25"/>
      <c r="AE6" s="22"/>
      <c r="AF6" s="7"/>
      <c r="AG6" s="7"/>
      <c r="AH6" s="7"/>
      <c r="AI6" s="7"/>
      <c r="AJ6" s="7"/>
    </row>
    <row r="7" spans="1:36" ht="15" customHeight="1" x14ac:dyDescent="0.25">
      <c r="A7" s="1"/>
      <c r="B7" s="25">
        <v>1971</v>
      </c>
      <c r="C7" s="25" t="s">
        <v>29</v>
      </c>
      <c r="D7" s="27" t="s">
        <v>26</v>
      </c>
      <c r="E7" s="52">
        <v>4</v>
      </c>
      <c r="F7" s="25">
        <v>0</v>
      </c>
      <c r="G7" s="25">
        <v>0</v>
      </c>
      <c r="H7" s="25">
        <v>1</v>
      </c>
      <c r="I7" s="53"/>
      <c r="J7" s="53"/>
      <c r="K7" s="32" t="e">
        <f>PRODUCT(#REF!/#REF!)</f>
        <v>#REF!</v>
      </c>
      <c r="L7" s="17"/>
      <c r="M7" s="17"/>
      <c r="N7" s="17"/>
      <c r="O7" s="23"/>
      <c r="P7" s="25"/>
      <c r="Q7" s="25"/>
      <c r="R7" s="25"/>
      <c r="S7" s="25"/>
      <c r="T7" s="25"/>
      <c r="U7" s="26"/>
      <c r="V7" s="26"/>
      <c r="W7" s="26"/>
      <c r="X7" s="26"/>
      <c r="Y7" s="25"/>
      <c r="Z7" s="25"/>
      <c r="AA7" s="25"/>
      <c r="AB7" s="25"/>
      <c r="AC7" s="25"/>
      <c r="AD7" s="25">
        <v>1</v>
      </c>
      <c r="AE7" s="22"/>
      <c r="AF7" s="7"/>
      <c r="AG7" s="7"/>
      <c r="AH7" s="7"/>
      <c r="AI7" s="7"/>
      <c r="AJ7" s="7"/>
    </row>
    <row r="8" spans="1:36" ht="15" customHeight="1" x14ac:dyDescent="0.25">
      <c r="A8" s="1"/>
      <c r="B8" s="25">
        <v>1972</v>
      </c>
      <c r="C8" s="25" t="s">
        <v>29</v>
      </c>
      <c r="D8" s="27" t="s">
        <v>26</v>
      </c>
      <c r="E8" s="52">
        <v>10</v>
      </c>
      <c r="F8" s="25">
        <v>0</v>
      </c>
      <c r="G8" s="25">
        <v>7</v>
      </c>
      <c r="H8" s="25">
        <v>27</v>
      </c>
      <c r="I8" s="53"/>
      <c r="J8" s="53"/>
      <c r="K8" s="32" t="e">
        <f>PRODUCT(#REF!/#REF!)</f>
        <v>#REF!</v>
      </c>
      <c r="L8" s="17"/>
      <c r="M8" s="17" t="s">
        <v>27</v>
      </c>
      <c r="N8" s="17"/>
      <c r="O8" s="23"/>
      <c r="P8" s="25"/>
      <c r="Q8" s="25"/>
      <c r="R8" s="25"/>
      <c r="S8" s="25"/>
      <c r="T8" s="25"/>
      <c r="U8" s="26"/>
      <c r="V8" s="26"/>
      <c r="W8" s="26"/>
      <c r="X8" s="26"/>
      <c r="Y8" s="25"/>
      <c r="Z8" s="25"/>
      <c r="AA8" s="25"/>
      <c r="AB8" s="25"/>
      <c r="AC8" s="25"/>
      <c r="AD8" s="25">
        <v>1</v>
      </c>
      <c r="AE8" s="22"/>
      <c r="AF8" s="7"/>
      <c r="AG8" s="7"/>
      <c r="AH8" s="7"/>
      <c r="AI8" s="7"/>
      <c r="AJ8" s="7"/>
    </row>
    <row r="9" spans="1:36" ht="15" customHeight="1" x14ac:dyDescent="0.2">
      <c r="A9" s="1"/>
      <c r="B9" s="15" t="s">
        <v>5</v>
      </c>
      <c r="C9" s="16"/>
      <c r="D9" s="14"/>
      <c r="E9" s="17">
        <f>SUM(E4:E8)</f>
        <v>42</v>
      </c>
      <c r="F9" s="17">
        <f>SUM(F4:F8)</f>
        <v>4</v>
      </c>
      <c r="G9" s="17">
        <f>SUM(G4:G8)</f>
        <v>24</v>
      </c>
      <c r="H9" s="17">
        <f>SUM(H4:H8)</f>
        <v>94</v>
      </c>
      <c r="I9" s="17"/>
      <c r="J9" s="17"/>
      <c r="K9" s="28"/>
      <c r="L9" s="17" t="s">
        <v>43</v>
      </c>
      <c r="M9" s="17" t="s">
        <v>44</v>
      </c>
      <c r="N9" s="17" t="s">
        <v>43</v>
      </c>
      <c r="O9" s="23"/>
      <c r="P9" s="17">
        <f>SUM(P4:P8)</f>
        <v>0</v>
      </c>
      <c r="Q9" s="17">
        <f>SUM(Q4:Q8)</f>
        <v>0</v>
      </c>
      <c r="R9" s="17">
        <f>SUM(R4:R8)</f>
        <v>0</v>
      </c>
      <c r="S9" s="17">
        <f>SUM(S4:S8)</f>
        <v>0</v>
      </c>
      <c r="T9" s="17"/>
      <c r="U9" s="17">
        <f>SUM(U4:U8)</f>
        <v>0</v>
      </c>
      <c r="V9" s="17">
        <f>SUM(V4:V8)</f>
        <v>0</v>
      </c>
      <c r="W9" s="17">
        <f>SUM(W4:W8)</f>
        <v>0</v>
      </c>
      <c r="X9" s="17">
        <f>SUM(X4:X8)</f>
        <v>0</v>
      </c>
      <c r="Y9" s="17">
        <f t="shared" ref="Y9:AD9" si="0">SUM(Y4:Y8)</f>
        <v>0</v>
      </c>
      <c r="Z9" s="17">
        <f t="shared" si="0"/>
        <v>0</v>
      </c>
      <c r="AA9" s="17">
        <f t="shared" si="0"/>
        <v>0</v>
      </c>
      <c r="AB9" s="17">
        <f t="shared" si="0"/>
        <v>0</v>
      </c>
      <c r="AC9" s="17">
        <f t="shared" si="0"/>
        <v>1</v>
      </c>
      <c r="AD9" s="17">
        <f t="shared" si="0"/>
        <v>2</v>
      </c>
      <c r="AE9" s="22"/>
      <c r="AF9" s="7"/>
      <c r="AG9" s="7"/>
      <c r="AH9" s="7"/>
      <c r="AI9" s="7"/>
      <c r="AJ9" s="7"/>
    </row>
    <row r="10" spans="1:36" ht="15" customHeight="1" x14ac:dyDescent="0.2">
      <c r="A10" s="1"/>
      <c r="B10" s="27" t="s">
        <v>2</v>
      </c>
      <c r="C10" s="29"/>
      <c r="D10" s="30">
        <f>SUM(F9:H9)*5/3+(E9/3)+(Y9*25)+(Z9*25)+(AA9*15)+(AB9*25)+(AC9*20)+(AD9*15)</f>
        <v>267.33333333333337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1"/>
      <c r="AD10" s="1"/>
      <c r="AE10" s="22"/>
      <c r="AF10" s="7"/>
      <c r="AG10" s="7"/>
      <c r="AH10" s="7"/>
      <c r="AI10" s="7"/>
      <c r="AJ10" s="7"/>
    </row>
    <row r="11" spans="1:36" s="8" customFormat="1" ht="15" customHeight="1" x14ac:dyDescent="0.25">
      <c r="A11" s="1"/>
      <c r="B11" s="1"/>
      <c r="C11" s="1"/>
      <c r="D11" s="23"/>
      <c r="E11" s="1"/>
      <c r="F11" s="1"/>
      <c r="G11" s="1"/>
      <c r="H11" s="1"/>
      <c r="I11" s="1"/>
      <c r="J11" s="1"/>
      <c r="K11" s="3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2"/>
      <c r="AF11" s="7"/>
      <c r="AG11" s="7"/>
      <c r="AH11" s="7"/>
      <c r="AI11" s="7"/>
      <c r="AJ11" s="7"/>
    </row>
    <row r="12" spans="1:36" ht="15" customHeight="1" x14ac:dyDescent="0.25">
      <c r="A12" s="1"/>
      <c r="B12" s="21" t="s">
        <v>31</v>
      </c>
      <c r="C12" s="33"/>
      <c r="D12" s="33"/>
      <c r="E12" s="17" t="s">
        <v>4</v>
      </c>
      <c r="F12" s="17" t="s">
        <v>7</v>
      </c>
      <c r="G12" s="14" t="s">
        <v>8</v>
      </c>
      <c r="H12" s="17" t="s">
        <v>9</v>
      </c>
      <c r="I12" s="17" t="s">
        <v>16</v>
      </c>
      <c r="J12" s="17" t="s">
        <v>17</v>
      </c>
      <c r="K12" s="23"/>
      <c r="L12" s="34" t="s">
        <v>40</v>
      </c>
      <c r="M12" s="11"/>
      <c r="N12" s="11"/>
      <c r="O12" s="54"/>
      <c r="P12" s="54"/>
      <c r="Q12" s="54"/>
      <c r="R12" s="54"/>
      <c r="S12" s="54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35"/>
      <c r="AE12" s="22"/>
      <c r="AF12" s="7"/>
      <c r="AG12" s="7"/>
      <c r="AH12" s="7"/>
      <c r="AI12" s="7"/>
      <c r="AJ12" s="7"/>
    </row>
    <row r="13" spans="1:36" ht="15" customHeight="1" x14ac:dyDescent="0.2">
      <c r="A13" s="1"/>
      <c r="B13" s="34" t="s">
        <v>10</v>
      </c>
      <c r="C13" s="11"/>
      <c r="D13" s="35"/>
      <c r="E13" s="25">
        <f>PRODUCT(E9)</f>
        <v>42</v>
      </c>
      <c r="F13" s="25">
        <f>PRODUCT(F9)</f>
        <v>4</v>
      </c>
      <c r="G13" s="25">
        <f>PRODUCT(G9)</f>
        <v>24</v>
      </c>
      <c r="H13" s="25">
        <f>PRODUCT(H9)</f>
        <v>94</v>
      </c>
      <c r="I13" s="36">
        <f>PRODUCT((F13+G13)/E13)</f>
        <v>0.66666666666666663</v>
      </c>
      <c r="J13" s="36">
        <f>PRODUCT(H13/E13)</f>
        <v>2.2380952380952381</v>
      </c>
      <c r="K13" s="23"/>
      <c r="L13" s="58" t="s">
        <v>32</v>
      </c>
      <c r="M13" s="59"/>
      <c r="N13" s="60" t="s">
        <v>33</v>
      </c>
      <c r="O13" s="60"/>
      <c r="P13" s="60"/>
      <c r="Q13" s="60"/>
      <c r="R13" s="60"/>
      <c r="S13" s="60"/>
      <c r="T13" s="60"/>
      <c r="U13" s="60"/>
      <c r="V13" s="61" t="s">
        <v>34</v>
      </c>
      <c r="W13" s="60"/>
      <c r="X13" s="60" t="s">
        <v>38</v>
      </c>
      <c r="Y13" s="60"/>
      <c r="Z13" s="60"/>
      <c r="AA13" s="61"/>
      <c r="AB13" s="60"/>
      <c r="AC13" s="61"/>
      <c r="AD13" s="70"/>
      <c r="AE13" s="22"/>
      <c r="AF13" s="7"/>
      <c r="AG13" s="7"/>
      <c r="AH13" s="7"/>
      <c r="AI13" s="7"/>
      <c r="AJ13" s="7"/>
    </row>
    <row r="14" spans="1:36" ht="15" customHeight="1" x14ac:dyDescent="0.2">
      <c r="A14" s="1"/>
      <c r="B14" s="37" t="s">
        <v>11</v>
      </c>
      <c r="C14" s="38"/>
      <c r="D14" s="39"/>
      <c r="E14" s="25"/>
      <c r="F14" s="25"/>
      <c r="G14" s="25"/>
      <c r="H14" s="25"/>
      <c r="I14" s="36"/>
      <c r="J14" s="36"/>
      <c r="K14" s="23"/>
      <c r="L14" s="62" t="s">
        <v>41</v>
      </c>
      <c r="M14" s="63"/>
      <c r="N14" s="64" t="s">
        <v>33</v>
      </c>
      <c r="O14" s="64"/>
      <c r="P14" s="64"/>
      <c r="Q14" s="64"/>
      <c r="R14" s="64"/>
      <c r="S14" s="64"/>
      <c r="T14" s="64"/>
      <c r="U14" s="64"/>
      <c r="V14" s="65" t="s">
        <v>34</v>
      </c>
      <c r="W14" s="64"/>
      <c r="X14" s="64" t="s">
        <v>38</v>
      </c>
      <c r="Y14" s="64"/>
      <c r="Z14" s="64"/>
      <c r="AA14" s="65"/>
      <c r="AB14" s="64"/>
      <c r="AC14" s="65"/>
      <c r="AD14" s="71"/>
      <c r="AE14" s="22"/>
      <c r="AF14" s="7"/>
      <c r="AG14" s="7"/>
      <c r="AH14" s="7"/>
      <c r="AI14" s="7"/>
      <c r="AJ14" s="7"/>
    </row>
    <row r="15" spans="1:36" ht="15" customHeight="1" x14ac:dyDescent="0.2">
      <c r="A15" s="1"/>
      <c r="B15" s="40" t="s">
        <v>12</v>
      </c>
      <c r="C15" s="41"/>
      <c r="D15" s="42"/>
      <c r="E15" s="26"/>
      <c r="F15" s="26"/>
      <c r="G15" s="26"/>
      <c r="H15" s="26"/>
      <c r="I15" s="43"/>
      <c r="J15" s="43"/>
      <c r="K15" s="23"/>
      <c r="L15" s="62" t="s">
        <v>42</v>
      </c>
      <c r="M15" s="63"/>
      <c r="N15" s="64" t="s">
        <v>33</v>
      </c>
      <c r="O15" s="64"/>
      <c r="P15" s="64"/>
      <c r="Q15" s="64"/>
      <c r="R15" s="64"/>
      <c r="S15" s="64"/>
      <c r="T15" s="64"/>
      <c r="U15" s="64"/>
      <c r="V15" s="65" t="s">
        <v>34</v>
      </c>
      <c r="W15" s="64"/>
      <c r="X15" s="64" t="s">
        <v>38</v>
      </c>
      <c r="Y15" s="64"/>
      <c r="Z15" s="64"/>
      <c r="AA15" s="65"/>
      <c r="AB15" s="64"/>
      <c r="AC15" s="65"/>
      <c r="AD15" s="71"/>
      <c r="AE15" s="22"/>
      <c r="AF15" s="7"/>
      <c r="AG15" s="7"/>
      <c r="AH15" s="7"/>
      <c r="AI15" s="7"/>
      <c r="AJ15" s="7"/>
    </row>
    <row r="16" spans="1:36" ht="15" customHeight="1" x14ac:dyDescent="0.2">
      <c r="A16" s="1"/>
      <c r="B16" s="44" t="s">
        <v>13</v>
      </c>
      <c r="C16" s="45"/>
      <c r="D16" s="46"/>
      <c r="E16" s="17">
        <f>SUM(E13:E15)</f>
        <v>42</v>
      </c>
      <c r="F16" s="17">
        <f>SUM(F13:F15)</f>
        <v>4</v>
      </c>
      <c r="G16" s="17">
        <f>SUM(G13:G15)</f>
        <v>24</v>
      </c>
      <c r="H16" s="17">
        <f>SUM(H13:H15)</f>
        <v>94</v>
      </c>
      <c r="I16" s="47">
        <f>PRODUCT((F16+G16)/E16)</f>
        <v>0.66666666666666663</v>
      </c>
      <c r="J16" s="47">
        <f>PRODUCT(H16/E16)</f>
        <v>2.2380952380952381</v>
      </c>
      <c r="K16" s="23"/>
      <c r="L16" s="66" t="s">
        <v>35</v>
      </c>
      <c r="M16" s="67"/>
      <c r="N16" s="68" t="s">
        <v>33</v>
      </c>
      <c r="O16" s="68"/>
      <c r="P16" s="68"/>
      <c r="Q16" s="68"/>
      <c r="R16" s="68"/>
      <c r="S16" s="68"/>
      <c r="T16" s="68"/>
      <c r="U16" s="68"/>
      <c r="V16" s="69" t="s">
        <v>34</v>
      </c>
      <c r="W16" s="68"/>
      <c r="X16" s="68" t="s">
        <v>38</v>
      </c>
      <c r="Y16" s="68"/>
      <c r="Z16" s="68"/>
      <c r="AA16" s="69"/>
      <c r="AB16" s="68"/>
      <c r="AC16" s="69"/>
      <c r="AD16" s="72"/>
      <c r="AE16" s="22"/>
      <c r="AF16" s="7"/>
      <c r="AG16" s="7"/>
      <c r="AH16" s="7"/>
      <c r="AI16" s="7"/>
      <c r="AJ16" s="7"/>
    </row>
    <row r="17" spans="1:36" ht="15" customHeight="1" x14ac:dyDescent="0.25">
      <c r="A17" s="1"/>
      <c r="B17" s="31"/>
      <c r="C17" s="31"/>
      <c r="D17" s="31"/>
      <c r="E17" s="31"/>
      <c r="F17" s="31"/>
      <c r="G17" s="31"/>
      <c r="H17" s="31"/>
      <c r="I17" s="31"/>
      <c r="J17" s="31"/>
      <c r="K17" s="23"/>
      <c r="L17" s="1"/>
      <c r="M17" s="1"/>
      <c r="N17" s="1"/>
      <c r="O17" s="23"/>
      <c r="P17" s="23"/>
      <c r="Q17" s="5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2"/>
      <c r="AF17" s="7"/>
      <c r="AG17" s="7"/>
      <c r="AH17" s="7"/>
      <c r="AI17" s="7"/>
      <c r="AJ17" s="7"/>
    </row>
    <row r="18" spans="1:36" ht="15" customHeight="1" x14ac:dyDescent="0.2">
      <c r="A18" s="1"/>
      <c r="B18" s="1" t="s">
        <v>21</v>
      </c>
      <c r="C18" s="1"/>
      <c r="D18" s="51" t="s">
        <v>23</v>
      </c>
      <c r="E18" s="1"/>
      <c r="F18" s="1"/>
      <c r="G18" s="1"/>
      <c r="H18" s="1"/>
      <c r="I18" s="1"/>
      <c r="J18" s="1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2"/>
      <c r="AF18" s="7"/>
      <c r="AG18" s="7"/>
      <c r="AH18" s="7"/>
      <c r="AI18" s="7"/>
      <c r="AJ18" s="7"/>
    </row>
    <row r="19" spans="1:3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2"/>
      <c r="AF19" s="7"/>
      <c r="AG19" s="7"/>
      <c r="AH19" s="7"/>
      <c r="AI19" s="7"/>
      <c r="AJ19" s="7"/>
    </row>
    <row r="20" spans="1:3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2"/>
      <c r="AF20" s="7"/>
      <c r="AG20" s="7"/>
      <c r="AH20" s="7"/>
      <c r="AI20" s="7"/>
      <c r="AJ20" s="7"/>
    </row>
    <row r="21" spans="1:3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2"/>
      <c r="AF21" s="7"/>
      <c r="AG21" s="7"/>
      <c r="AH21" s="7"/>
      <c r="AI21" s="7"/>
      <c r="AJ21" s="7"/>
    </row>
    <row r="22" spans="1:36" s="48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2"/>
      <c r="AF22" s="7"/>
      <c r="AG22" s="7"/>
      <c r="AH22" s="7"/>
      <c r="AI22" s="7"/>
      <c r="AJ22" s="7"/>
    </row>
    <row r="23" spans="1:36" s="4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2"/>
      <c r="AF23" s="7"/>
      <c r="AG23" s="7"/>
      <c r="AH23" s="7"/>
      <c r="AI23" s="7"/>
      <c r="AJ23" s="7"/>
    </row>
    <row r="24" spans="1:36" s="4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2"/>
      <c r="AF24" s="7"/>
      <c r="AG24" s="7"/>
      <c r="AH24" s="7"/>
      <c r="AI24" s="7"/>
      <c r="AJ24" s="7"/>
    </row>
    <row r="25" spans="1:36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2"/>
      <c r="AF25" s="7"/>
      <c r="AG25" s="7"/>
      <c r="AH25" s="7"/>
      <c r="AI25" s="7"/>
      <c r="AJ25" s="7"/>
    </row>
    <row r="26" spans="1:36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7"/>
      <c r="AF26" s="7"/>
      <c r="AG26" s="7"/>
      <c r="AH26" s="7"/>
      <c r="AI26" s="7"/>
      <c r="AJ26" s="7"/>
    </row>
    <row r="27" spans="1:3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2"/>
      <c r="AF27" s="7"/>
      <c r="AG27" s="7"/>
      <c r="AH27" s="7"/>
      <c r="AI27" s="7"/>
      <c r="AJ27" s="7"/>
    </row>
    <row r="28" spans="1:36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2"/>
      <c r="AF28" s="7"/>
      <c r="AG28" s="7"/>
      <c r="AH28" s="7"/>
      <c r="AI28" s="7"/>
      <c r="AJ28" s="7"/>
    </row>
    <row r="29" spans="1:36" s="48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2"/>
      <c r="AF29" s="7"/>
      <c r="AG29" s="7"/>
      <c r="AH29" s="7"/>
      <c r="AI29" s="7"/>
      <c r="AJ29" s="7"/>
    </row>
    <row r="30" spans="1:36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2"/>
      <c r="AF30" s="7"/>
      <c r="AG30" s="7"/>
      <c r="AH30" s="7"/>
      <c r="AI30" s="7"/>
      <c r="AJ30" s="7"/>
    </row>
    <row r="31" spans="1:36" s="48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2"/>
      <c r="AF31" s="7"/>
      <c r="AG31" s="7"/>
      <c r="AH31" s="7"/>
      <c r="AI31" s="7"/>
      <c r="AJ31" s="7"/>
    </row>
    <row r="32" spans="1:36" s="48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2"/>
      <c r="AF32" s="7"/>
      <c r="AG32" s="7"/>
      <c r="AH32" s="7"/>
      <c r="AI32" s="7"/>
      <c r="AJ32" s="7"/>
    </row>
    <row r="33" spans="1:36" s="48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2"/>
      <c r="AF33" s="7"/>
      <c r="AG33" s="7"/>
      <c r="AH33" s="7"/>
      <c r="AI33" s="7"/>
      <c r="AJ33" s="7"/>
    </row>
    <row r="34" spans="1:36" s="48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2"/>
      <c r="AF34" s="7"/>
      <c r="AG34" s="7"/>
      <c r="AH34" s="7"/>
      <c r="AI34" s="7"/>
      <c r="AJ34" s="7"/>
    </row>
    <row r="35" spans="1:36" s="48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3"/>
      <c r="L35" s="23"/>
      <c r="M35" s="23"/>
      <c r="N35" s="2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2"/>
      <c r="AF35" s="7"/>
      <c r="AG35" s="7"/>
      <c r="AH35" s="7"/>
      <c r="AI35" s="7"/>
      <c r="AJ35" s="7"/>
    </row>
    <row r="36" spans="1:36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3"/>
      <c r="L36" s="23"/>
      <c r="M36" s="23"/>
      <c r="N36" s="2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2"/>
      <c r="AF36" s="7"/>
      <c r="AG36" s="7"/>
      <c r="AH36" s="7"/>
      <c r="AI36" s="7"/>
      <c r="AJ36" s="7"/>
    </row>
    <row r="37" spans="1:36" s="48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3"/>
      <c r="L37" s="23"/>
      <c r="M37" s="23"/>
      <c r="N37" s="2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2"/>
      <c r="AF37" s="7"/>
      <c r="AG37" s="7"/>
      <c r="AH37" s="7"/>
      <c r="AI37" s="7"/>
      <c r="AJ37" s="7"/>
    </row>
    <row r="38" spans="1:36" s="48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3"/>
      <c r="L38" s="23"/>
      <c r="M38" s="23"/>
      <c r="N38" s="2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2"/>
      <c r="AF38" s="7"/>
      <c r="AG38" s="7"/>
      <c r="AH38" s="7"/>
      <c r="AI38" s="7"/>
      <c r="AJ38" s="7"/>
    </row>
    <row r="39" spans="1:36" s="48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3"/>
      <c r="L39" s="23"/>
      <c r="M39" s="23"/>
      <c r="N39" s="2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2"/>
      <c r="AF39" s="7"/>
      <c r="AG39" s="7"/>
      <c r="AH39" s="7"/>
      <c r="AI39" s="7"/>
      <c r="AJ39" s="7"/>
    </row>
    <row r="40" spans="1:36" s="48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3"/>
      <c r="L40" s="23"/>
      <c r="M40" s="23"/>
      <c r="N40" s="2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2"/>
      <c r="AF40" s="7"/>
      <c r="AG40" s="7"/>
      <c r="AH40" s="7"/>
      <c r="AI40" s="7"/>
      <c r="AJ40" s="7"/>
    </row>
    <row r="41" spans="1:36" s="48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3"/>
      <c r="L41" s="23"/>
      <c r="M41" s="23"/>
      <c r="N41" s="2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2"/>
      <c r="AF41" s="7"/>
      <c r="AG41" s="7"/>
      <c r="AH41" s="7"/>
      <c r="AI41" s="7"/>
      <c r="AJ41" s="7"/>
    </row>
    <row r="42" spans="1:36" s="48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3"/>
      <c r="L42" s="23"/>
      <c r="M42" s="23"/>
      <c r="N42" s="2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2"/>
      <c r="AF42" s="7"/>
      <c r="AG42" s="7"/>
      <c r="AH42" s="7"/>
      <c r="AI42" s="7"/>
      <c r="AJ42" s="7"/>
    </row>
    <row r="43" spans="1:36" s="48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3"/>
      <c r="L43" s="23"/>
      <c r="M43" s="23"/>
      <c r="N43" s="2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2"/>
      <c r="AF43" s="7"/>
      <c r="AG43" s="7"/>
      <c r="AH43" s="7"/>
      <c r="AI43" s="7"/>
      <c r="AJ43" s="7"/>
    </row>
    <row r="44" spans="1:36" s="48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3"/>
      <c r="L44" s="23"/>
      <c r="M44" s="23"/>
      <c r="N44" s="2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2"/>
      <c r="AF44" s="7"/>
      <c r="AG44" s="7"/>
      <c r="AH44" s="7"/>
      <c r="AI44" s="7"/>
      <c r="AJ44" s="7"/>
    </row>
    <row r="45" spans="1:36" s="48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3"/>
      <c r="L45" s="23"/>
      <c r="M45" s="23"/>
      <c r="N45" s="2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2"/>
      <c r="AF45" s="7"/>
      <c r="AG45" s="7"/>
      <c r="AH45" s="7"/>
      <c r="AI45" s="7"/>
      <c r="AJ45" s="7"/>
    </row>
    <row r="46" spans="1:36" s="48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3"/>
      <c r="L46" s="23"/>
      <c r="M46" s="23"/>
      <c r="N46" s="2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2"/>
      <c r="AF46" s="7"/>
      <c r="AG46" s="7"/>
      <c r="AH46" s="7"/>
      <c r="AI46" s="7"/>
      <c r="AJ46" s="7"/>
    </row>
    <row r="47" spans="1:36" s="48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3"/>
      <c r="L47" s="23"/>
      <c r="M47" s="23"/>
      <c r="N47" s="2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2"/>
      <c r="AF47" s="7"/>
      <c r="AG47" s="7"/>
      <c r="AH47" s="7"/>
      <c r="AI47" s="7"/>
      <c r="AJ47" s="7"/>
    </row>
    <row r="48" spans="1:36" s="48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3"/>
      <c r="L48" s="23"/>
      <c r="M48" s="23"/>
      <c r="N48" s="2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2"/>
      <c r="AF48" s="7"/>
      <c r="AG48" s="7"/>
      <c r="AH48" s="7"/>
      <c r="AI48" s="7"/>
      <c r="AJ48" s="7"/>
    </row>
    <row r="49" spans="1:36" s="48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3"/>
      <c r="L49" s="23"/>
      <c r="M49" s="23"/>
      <c r="N49" s="2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2"/>
      <c r="AF49" s="7"/>
      <c r="AG49" s="7"/>
      <c r="AH49" s="7"/>
      <c r="AI49" s="7"/>
      <c r="AJ49" s="7"/>
    </row>
    <row r="50" spans="1:36" ht="15" customHeight="1" x14ac:dyDescent="0.25">
      <c r="L50" s="7"/>
      <c r="M50" s="7"/>
      <c r="N50" s="7"/>
      <c r="O50" s="2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6" ht="15" customHeight="1" x14ac:dyDescent="0.25">
      <c r="L51" s="7"/>
      <c r="M51" s="7"/>
      <c r="N51" s="7"/>
      <c r="O51" s="2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6" ht="15" customHeight="1" x14ac:dyDescent="0.25">
      <c r="L52" s="7"/>
      <c r="M52" s="7"/>
      <c r="N52" s="7"/>
      <c r="O52" s="2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6" ht="15" customHeight="1" x14ac:dyDescent="0.25">
      <c r="L53" s="7"/>
      <c r="M53" s="7"/>
      <c r="N53" s="7"/>
      <c r="O53" s="2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6" ht="15" customHeight="1" x14ac:dyDescent="0.25">
      <c r="L54" s="7"/>
      <c r="M54" s="7"/>
      <c r="N54" s="7"/>
      <c r="O54" s="2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6" ht="15" customHeight="1" x14ac:dyDescent="0.25">
      <c r="L55" s="7"/>
      <c r="M55" s="7"/>
      <c r="N55" s="7"/>
      <c r="O55" s="2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6" ht="15" customHeight="1" x14ac:dyDescent="0.25">
      <c r="L56" s="7"/>
      <c r="M56" s="7"/>
      <c r="N56" s="7"/>
      <c r="O56" s="23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6" ht="15" customHeight="1" x14ac:dyDescent="0.25">
      <c r="L57" s="7"/>
      <c r="M57" s="7"/>
      <c r="N57" s="7"/>
      <c r="O57" s="2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6" ht="15" customHeight="1" x14ac:dyDescent="0.25">
      <c r="L58" s="7"/>
      <c r="M58" s="7"/>
      <c r="N58" s="7"/>
      <c r="O58" s="2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6" ht="15" customHeight="1" x14ac:dyDescent="0.25">
      <c r="L59" s="7"/>
      <c r="M59" s="7"/>
      <c r="N59" s="7"/>
      <c r="O59" s="2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6" ht="15" customHeight="1" x14ac:dyDescent="0.25">
      <c r="L60" s="7"/>
      <c r="M60" s="7"/>
      <c r="N60" s="7"/>
      <c r="O60" s="2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6" ht="15" customHeight="1" x14ac:dyDescent="0.25">
      <c r="L61" s="7"/>
      <c r="M61" s="7"/>
      <c r="N61" s="7"/>
      <c r="O61" s="23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6" ht="15" customHeight="1" x14ac:dyDescent="0.25">
      <c r="L62" s="7"/>
      <c r="M62" s="7"/>
      <c r="N62" s="7"/>
      <c r="O62" s="23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6" ht="15" customHeight="1" x14ac:dyDescent="0.25">
      <c r="L63" s="7"/>
      <c r="M63" s="7"/>
      <c r="N63" s="7"/>
      <c r="O63" s="2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6" ht="15" customHeight="1" x14ac:dyDescent="0.25">
      <c r="L64" s="7"/>
      <c r="M64" s="7"/>
      <c r="N64" s="7"/>
      <c r="O64" s="2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2:30" ht="15" customHeight="1" x14ac:dyDescent="0.25">
      <c r="L65" s="7"/>
      <c r="M65" s="7"/>
      <c r="N65" s="7"/>
      <c r="O65" s="2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2:30" ht="15" customHeight="1" x14ac:dyDescent="0.25">
      <c r="L66" s="7"/>
      <c r="M66" s="7"/>
      <c r="N66" s="7"/>
      <c r="O66" s="2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2:30" ht="15" customHeight="1" x14ac:dyDescent="0.25">
      <c r="L67" s="7"/>
      <c r="M67" s="7"/>
      <c r="N67" s="7"/>
      <c r="O67" s="2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2:30" ht="15" customHeight="1" x14ac:dyDescent="0.25">
      <c r="L68" s="7"/>
      <c r="M68" s="7"/>
      <c r="N68" s="7"/>
      <c r="O68" s="2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2:30" ht="15" customHeight="1" x14ac:dyDescent="0.25">
      <c r="L69" s="7"/>
      <c r="M69" s="7"/>
      <c r="N69" s="7"/>
      <c r="O69" s="23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2:30" ht="15" customHeight="1" x14ac:dyDescent="0.25">
      <c r="L70" s="7"/>
      <c r="M70" s="7"/>
      <c r="N70" s="7"/>
      <c r="O70" s="2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2:30" ht="15" customHeight="1" x14ac:dyDescent="0.25">
      <c r="L71" s="7"/>
      <c r="M71" s="7"/>
      <c r="N71" s="7"/>
      <c r="O71" s="2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2:30" ht="15" customHeight="1" x14ac:dyDescent="0.25">
      <c r="L72" s="7"/>
      <c r="M72" s="7"/>
      <c r="N72" s="7"/>
      <c r="O72" s="2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2:30" ht="15" customHeight="1" x14ac:dyDescent="0.25">
      <c r="L73" s="7"/>
      <c r="M73" s="7"/>
      <c r="N73" s="7"/>
      <c r="O73" s="2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2:30" ht="15" customHeight="1" x14ac:dyDescent="0.25">
      <c r="L74" s="7"/>
      <c r="M74" s="7"/>
      <c r="N74" s="7"/>
      <c r="O74" s="23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2:30" ht="15" customHeight="1" x14ac:dyDescent="0.25">
      <c r="L75" s="7"/>
      <c r="M75" s="7"/>
      <c r="N75" s="7"/>
      <c r="O75" s="2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2:30" ht="15" customHeight="1" x14ac:dyDescent="0.25">
      <c r="L76" s="7"/>
      <c r="M76" s="7"/>
      <c r="N76" s="7"/>
      <c r="O76" s="2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2:30" ht="15" customHeight="1" x14ac:dyDescent="0.25">
      <c r="L77" s="7"/>
      <c r="M77" s="7"/>
      <c r="N77" s="7"/>
      <c r="O77" s="23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2:30" ht="15" customHeight="1" x14ac:dyDescent="0.25">
      <c r="L78" s="7"/>
      <c r="M78" s="7"/>
      <c r="N78" s="7"/>
      <c r="O78" s="23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2:30" ht="15" customHeight="1" x14ac:dyDescent="0.25">
      <c r="L79" s="7"/>
      <c r="M79" s="7"/>
      <c r="N79" s="7"/>
      <c r="O79" s="2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2:30" ht="15" customHeight="1" x14ac:dyDescent="0.25">
      <c r="L80" s="7"/>
      <c r="M80" s="7"/>
      <c r="N80" s="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3"/>
    </row>
    <row r="83" spans="12:15" ht="15" customHeight="1" x14ac:dyDescent="0.25">
      <c r="L83" s="7"/>
      <c r="M83" s="7"/>
      <c r="N83" s="7"/>
      <c r="O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2024-12-20T08:49:52Z</dcterms:modified>
</cp:coreProperties>
</file>